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9062325E-50FF-4356-A465-35413B7A22F4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H12" i="1"/>
  <c r="E21" i="1"/>
  <c r="H21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<sst xmlns="http://schemas.openxmlformats.org/spreadsheetml/2006/main" count="53" uniqueCount="52">
  <si>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</si>
  <si>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</si>
  <si>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</si>
  <si>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</si>
  <si>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</si>
  <si>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</si>
  <si>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</si>
  <si>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</si>
  <si>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</si>
  <si>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</si>
  <si>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</si>
  <si>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</si>
  <si>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</si>
  <si>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</si>
  <si>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</si>
  <si>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</si>
  <si>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</si>
  <si>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</si>
  <si>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</si>
  <si>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</si>
  <si>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</si>
  <si>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</si>
  <si>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</si>
  <si>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</si>
  <si>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</si>
  <si>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</si>
  <si>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</si>
  <si>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</si>
  <si>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</si>
  <si>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</si>
  <si>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</si>
  <si>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</si>
  <si>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</si>
  <si>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</si>
  <si>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</si>
  <si>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</si>
  <si>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</si>
  <si>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</si>
  <si>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</si>
  <si>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</si>
  <si>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</si>
  <si>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</si>
  <si>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CENTRAL DE AGUA Y SANEAMIENTO DEL ESTADO</t>
  </si>
  <si>
    <t>Del 01de enero al 31 de diciembre de 2021</t>
  </si>
  <si>
    <t>___________________________________</t>
  </si>
  <si>
    <t>_______________________________________</t>
  </si>
  <si>
    <t>C.P. ÁNGEL GONZÁLEZ GRAJEDA</t>
  </si>
  <si>
    <t>C.P. IRMA ESTELA PÉREZ LOO</t>
  </si>
  <si>
    <t>LIC. LILIANA EDITH VICENTAINER OLIVAS</t>
  </si>
  <si>
    <t>DIRECTOR FINANCIERO</t>
  </si>
  <si>
    <t>CONTABLIDAD DE INGRESOS Y EGRESOS</t>
  </si>
  <si>
    <t>CONTABLIDAD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</si>
</sst>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view="pageBreakPreview" zoomScaleNormal="90" zoomScaleSheetLayoutView="100" workbookViewId="0">
      <selection activeCell="B48" sqref="B48"/>
    </sheetView>
  </sheetViews>
  <sheetFormatPr baseColWidth="10" defaultColWidth="11.42578125" defaultRowHeight="15" customHeight="1" x14ac:dyDescent="0.2"/>
  <cols>
    <col min="1" max="1" width="14.140625" style="1" customWidth="1"/>
    <col min="2" max="2" width="47.42578125" style="1" customWidth="1"/>
    <col min="3" max="3" width="13.28515625" style="1" bestFit="1" customWidth="1"/>
    <col min="4" max="4" width="14" style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110540973.34999999</v>
      </c>
      <c r="D9" s="17">
        <f>SUM(D10:D11)</f>
        <v>23313205.140000001</v>
      </c>
      <c r="E9" s="18">
        <f>C9+D9</f>
        <v>133854178.48999999</v>
      </c>
      <c r="F9" s="17">
        <f>SUM(F10:F11)</f>
        <v>130553089.84999999</v>
      </c>
      <c r="G9" s="16">
        <f>SUM(G10:G11)</f>
        <v>120076570.05</v>
      </c>
      <c r="H9" s="15">
        <f>E9-F9</f>
        <v>3301088.6400000006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110540973.34999999</v>
      </c>
      <c r="D11" s="20">
        <v>23313205.140000001</v>
      </c>
      <c r="E11" s="21">
        <f t="shared" si="0"/>
        <v>133854178.48999999</v>
      </c>
      <c r="F11" s="20">
        <v>130553089.84999999</v>
      </c>
      <c r="G11" s="19">
        <v>120076570.05</v>
      </c>
      <c r="H11" s="22">
        <f t="shared" si="1"/>
        <v>3301088.6400000006</v>
      </c>
    </row>
    <row r="12" spans="2:8" s="9" customFormat="1" ht="15" customHeight="1" x14ac:dyDescent="0.2">
      <c r="B12" s="8" t="s">
        <v>15</v>
      </c>
      <c r="C12" s="16">
        <f>SUM(C13:C20)</f>
        <v>430018245.43000001</v>
      </c>
      <c r="D12" s="17">
        <f>SUM(D13:D20)</f>
        <v>-94681849.420000002</v>
      </c>
      <c r="E12" s="18">
        <f t="shared" si="0"/>
        <v>335336396.00999999</v>
      </c>
      <c r="F12" s="17">
        <f>SUM(F13:F20)</f>
        <v>297483696.00999999</v>
      </c>
      <c r="G12" s="16">
        <f>SUM(G13:G20)</f>
        <v>293924050.44999999</v>
      </c>
      <c r="H12" s="15">
        <f t="shared" si="1"/>
        <v>37852700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430018245.43000001</v>
      </c>
      <c r="D20" s="20">
        <v>-94681849.420000002</v>
      </c>
      <c r="E20" s="21">
        <f t="shared" si="0"/>
        <v>335336396.00999999</v>
      </c>
      <c r="F20" s="20">
        <v>297483696.00999999</v>
      </c>
      <c r="G20" s="19">
        <v>293924050.44999999</v>
      </c>
      <c r="H20" s="22">
        <f t="shared" si="1"/>
        <v>37852700</v>
      </c>
    </row>
    <row r="21" spans="2:8" s="9" customFormat="1" ht="15" customHeight="1" x14ac:dyDescent="0.2">
      <c r="B21" s="8" t="s">
        <v>24</v>
      </c>
      <c r="C21" s="16">
        <f>SUM(C22:C24)</f>
        <v>77811014</v>
      </c>
      <c r="D21" s="17">
        <f>SUM(D22:D24)</f>
        <v>-9918464.8599999994</v>
      </c>
      <c r="E21" s="18">
        <f t="shared" si="0"/>
        <v>67892549.140000001</v>
      </c>
      <c r="F21" s="17">
        <f>SUM(F22:F24)</f>
        <v>59554864.200000003</v>
      </c>
      <c r="G21" s="16">
        <f>SUM(G22:G24)</f>
        <v>58988273.030000001</v>
      </c>
      <c r="H21" s="15">
        <f t="shared" si="1"/>
        <v>8337684.9399999976</v>
      </c>
    </row>
    <row r="22" spans="2:8" ht="30" customHeight="1" x14ac:dyDescent="0.2">
      <c r="B22" s="6" t="s">
        <v>25</v>
      </c>
      <c r="C22" s="19">
        <v>77811014</v>
      </c>
      <c r="D22" s="20">
        <v>-9918464.8599999994</v>
      </c>
      <c r="E22" s="21">
        <f t="shared" si="0"/>
        <v>67892549.140000001</v>
      </c>
      <c r="F22" s="20">
        <v>59554864.200000003</v>
      </c>
      <c r="G22" s="19">
        <v>58988273.030000001</v>
      </c>
      <c r="H22" s="22">
        <f t="shared" si="1"/>
        <v>8337684.9399999976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618370232.77999997</v>
      </c>
      <c r="D39" s="28">
        <f>SUM(D37,D36,D35,D33,D28,D25,D9,D12,D21)</f>
        <v>-81287109.140000001</v>
      </c>
      <c r="E39" s="29">
        <f t="shared" si="0"/>
        <v>537083123.63999999</v>
      </c>
      <c r="F39" s="28">
        <f>SUM(F37,F36,F35,F33,F28,F25,F21,F12,F9)</f>
        <v>487591650.05999994</v>
      </c>
      <c r="G39" s="27">
        <f>SUM(G37,G36,G35,G33,G28,G25,G21,G12,G9)</f>
        <v>472988893.53000003</v>
      </c>
      <c r="H39" s="30">
        <f t="shared" si="1"/>
        <v>49491473.580000043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5">
      <c r="B43" s="47" t="s">
        <v>44</v>
      </c>
      <c r="C43" s="48"/>
      <c r="D43" s="47" t="s">
        <v>44</v>
      </c>
      <c r="E43" s="48"/>
      <c r="G43" s="47" t="s">
        <v>45</v>
      </c>
    </row>
    <row r="44" spans="2:8" s="31" customFormat="1" ht="15" customHeight="1" x14ac:dyDescent="0.25">
      <c r="B44" s="47" t="s">
        <v>46</v>
      </c>
      <c r="C44" s="48"/>
      <c r="D44" s="47" t="s">
        <v>47</v>
      </c>
      <c r="E44" s="48"/>
      <c r="G44" s="47" t="s">
        <v>48</v>
      </c>
    </row>
    <row r="45" spans="2:8" s="31" customFormat="1" ht="15" customHeight="1" x14ac:dyDescent="0.25">
      <c r="B45" s="47" t="s">
        <v>49</v>
      </c>
      <c r="C45" s="48"/>
      <c r="D45" s="47" t="s">
        <v>50</v>
      </c>
      <c r="E45" s="48"/>
      <c r="G45" s="47" t="s">
        <v>51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2022-02-02T18:07:48Z</cp:lastPrinted>
  <dcterms:created xsi:type="dcterms:W3CDTF">2019-12-16T16:57:10Z</dcterms:created>
  <dcterms:modified xsi:type="dcterms:W3CDTF">2022-02-02T18:07:50Z</dcterms:modified>
</cp:coreProperties>
</file>